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5" yWindow="3405" windowWidth="28170" windowHeight="9840"/>
  </bookViews>
  <sheets>
    <sheet name="Sheet1" sheetId="1" r:id="rId1"/>
  </sheets>
  <definedNames>
    <definedName name="_xlnm.Print_Area" localSheetId="0">Sheet1!$A$1:$M$51</definedName>
  </definedNames>
  <calcPr calcId="145621"/>
</workbook>
</file>

<file path=xl/calcChain.xml><?xml version="1.0" encoding="utf-8"?>
<calcChain xmlns="http://schemas.openxmlformats.org/spreadsheetml/2006/main">
  <c r="I51" i="1" l="1"/>
  <c r="H51" i="1"/>
  <c r="J49" i="1"/>
  <c r="J51" i="1" s="1"/>
  <c r="J43" i="1"/>
  <c r="I43" i="1"/>
  <c r="H43" i="1"/>
  <c r="J37" i="1"/>
  <c r="I37" i="1"/>
  <c r="H37" i="1"/>
  <c r="I30" i="1"/>
  <c r="H30" i="1"/>
  <c r="J29" i="1"/>
  <c r="J28" i="1"/>
  <c r="J30" i="1" s="1"/>
  <c r="J23" i="1"/>
  <c r="I23" i="1"/>
  <c r="H23" i="1"/>
  <c r="K13" i="1"/>
  <c r="J7" i="1"/>
  <c r="I7" i="1"/>
  <c r="H7" i="1"/>
</calcChain>
</file>

<file path=xl/sharedStrings.xml><?xml version="1.0" encoding="utf-8"?>
<sst xmlns="http://schemas.openxmlformats.org/spreadsheetml/2006/main" count="203" uniqueCount="80">
  <si>
    <t>附件：</t>
  </si>
  <si>
    <t>公   示   清   单</t>
  </si>
  <si>
    <t>申报单位：广州市协和小学</t>
  </si>
  <si>
    <t>金额单位：元</t>
  </si>
  <si>
    <t>序号</t>
  </si>
  <si>
    <t>资产名称</t>
  </si>
  <si>
    <t>资产编号</t>
  </si>
  <si>
    <t>型号规格</t>
  </si>
  <si>
    <t>计量
单位</t>
  </si>
  <si>
    <t>数量</t>
  </si>
  <si>
    <t>购入建造日期</t>
  </si>
  <si>
    <t>价                        值</t>
  </si>
  <si>
    <t>处置
形式</t>
  </si>
  <si>
    <t>申请处置原因</t>
  </si>
  <si>
    <t>账面原值</t>
  </si>
  <si>
    <t>已提
折旧</t>
  </si>
  <si>
    <t>账面净值</t>
  </si>
  <si>
    <t>评估
价值</t>
  </si>
  <si>
    <t>校园安全应急系统开发</t>
  </si>
  <si>
    <t>套</t>
  </si>
  <si>
    <t>2007年9月26日</t>
  </si>
  <si>
    <t>报废</t>
  </si>
  <si>
    <t>软件淘汰，已不能使用</t>
  </si>
  <si>
    <t>合计</t>
  </si>
  <si>
    <t>申报单位：广州卫生职业技术学院</t>
  </si>
  <si>
    <t>广花二路802号白云校区部分用地</t>
  </si>
  <si>
    <t>平方米</t>
  </si>
  <si>
    <t>2014年12</t>
  </si>
  <si>
    <t>调拨</t>
  </si>
  <si>
    <t>征地</t>
  </si>
  <si>
    <t>申报单位：广州市轻工职业学校</t>
  </si>
  <si>
    <t>双向电教系统控制台</t>
  </si>
  <si>
    <t>001060-711699-000277</t>
  </si>
  <si>
    <t>台</t>
  </si>
  <si>
    <t>型号老旧，无法维修</t>
  </si>
  <si>
    <t>数控铣床</t>
  </si>
  <si>
    <t>001060-071-（000064、000065）</t>
  </si>
  <si>
    <t>001060-071-（000062、000063）</t>
  </si>
  <si>
    <t>数控车床</t>
  </si>
  <si>
    <t>001060-071-（000012-000017）</t>
  </si>
  <si>
    <t>001060-071-000011</t>
  </si>
  <si>
    <t>申报单位：广州外国语学校</t>
  </si>
  <si>
    <t>静电地板</t>
  </si>
  <si>
    <t>001023-284900-000012</t>
  </si>
  <si>
    <t>190平方米</t>
  </si>
  <si>
    <t>块</t>
  </si>
  <si>
    <t>2012年11月14日</t>
  </si>
  <si>
    <t>已腐化不能使用</t>
  </si>
  <si>
    <t>宣泄室</t>
  </si>
  <si>
    <t>001023-764114-000007</t>
  </si>
  <si>
    <t>宣泄人、宣泄球</t>
  </si>
  <si>
    <t>2012年12月31日</t>
  </si>
  <si>
    <t>故障不能使用</t>
  </si>
  <si>
    <t>申报单位：广州市司法职业学校</t>
  </si>
  <si>
    <t>室外显示屏</t>
  </si>
  <si>
    <t>001062-2020600-000003</t>
  </si>
  <si>
    <t>p8室外全彩</t>
  </si>
  <si>
    <t>2014年9月6日</t>
  </si>
  <si>
    <t>损坏不能维修</t>
  </si>
  <si>
    <t>演播厅装修</t>
  </si>
  <si>
    <t>001062-709000-000107</t>
  </si>
  <si>
    <t>项</t>
  </si>
  <si>
    <t>2007年11月30日</t>
  </si>
  <si>
    <t>申报单位：广州市教育信息中心</t>
  </si>
  <si>
    <t>网络检测教学软件FLUKE</t>
  </si>
  <si>
    <t>001075-715502-000014</t>
  </si>
  <si>
    <t>2010年10月15日</t>
  </si>
  <si>
    <t>不能满足工作需要，淘汰。</t>
  </si>
  <si>
    <t>申报单位：广州市交通运输职业学校</t>
  </si>
  <si>
    <t>数控机床</t>
  </si>
  <si>
    <t>001064-0202000439</t>
  </si>
  <si>
    <t>YHM600B</t>
  </si>
  <si>
    <t>2010年12月8日</t>
  </si>
  <si>
    <t>技术淘汰，故障率高。</t>
  </si>
  <si>
    <t>模拟实训楼</t>
  </si>
  <si>
    <t>001064-0213030943</t>
  </si>
  <si>
    <t>VM-114 上下层</t>
  </si>
  <si>
    <t>个</t>
  </si>
  <si>
    <t>2011年10月10日</t>
  </si>
  <si>
    <t>已损坏，不适当今教学。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</si>
</sst>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9" x14ac:knownFonts="1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3" applyNumberFormat="1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" xfId="3" applyFont="1" applyFill="1" applyBorder="1" applyAlignment="1">
      <alignment horizontal="center" vertical="center" wrapText="1"/>
    </xf>
    <xf numFmtId="177" fontId="1" fillId="0" borderId="2" xfId="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177" fontId="1" fillId="0" borderId="0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0" xfId="3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1" fillId="0" borderId="1" xfId="3" applyNumberFormat="1" applyFont="1" applyFill="1" applyBorder="1" applyAlignment="1">
      <alignment horizontal="center" vertical="center" wrapText="1"/>
    </xf>
    <xf numFmtId="176" fontId="1" fillId="0" borderId="0" xfId="3" applyNumberFormat="1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vertical="center" wrapText="1"/>
    </xf>
    <xf numFmtId="0" fontId="1" fillId="0" borderId="3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 wrapText="1"/>
    </xf>
    <xf numFmtId="0" fontId="1" fillId="0" borderId="2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wrapText="1"/>
    </xf>
    <xf numFmtId="0" fontId="2" fillId="0" borderId="0" xfId="3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BreakPreview" zoomScaleNormal="100" zoomScaleSheetLayoutView="100" workbookViewId="0">
      <selection sqref="A1:XFD1048576"/>
    </sheetView>
  </sheetViews>
  <sheetFormatPr defaultColWidth="9" defaultRowHeight="18" customHeight="1" x14ac:dyDescent="0.15"/>
  <cols>
    <col min="1" max="1" width="6.125" style="3" customWidth="1"/>
    <col min="2" max="2" width="26.625" style="1" customWidth="1"/>
    <col min="3" max="3" width="17.25" style="4" customWidth="1"/>
    <col min="4" max="4" width="9.875" style="3" customWidth="1"/>
    <col min="5" max="5" width="5.875" style="1" customWidth="1"/>
    <col min="6" max="6" width="7.75" style="3" customWidth="1"/>
    <col min="7" max="7" width="12.25" style="5" customWidth="1"/>
    <col min="8" max="8" width="11.625" style="6" customWidth="1"/>
    <col min="9" max="9" width="13.375" style="3" customWidth="1"/>
    <col min="10" max="10" width="10.375" style="3" customWidth="1"/>
    <col min="11" max="11" width="12.875" style="3" customWidth="1"/>
    <col min="12" max="12" width="6.25" style="1" customWidth="1"/>
    <col min="13" max="13" width="18.75" style="3" customWidth="1"/>
    <col min="14" max="16384" width="9" style="3"/>
  </cols>
  <sheetData>
    <row r="1" spans="1:13" ht="18" customHeight="1" x14ac:dyDescent="0.15">
      <c r="A1" s="55" t="s">
        <v>0</v>
      </c>
      <c r="B1" s="55"/>
    </row>
    <row r="2" spans="1:13" ht="18" customHeight="1" x14ac:dyDescent="0.1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s="1" customFormat="1" ht="18" customHeight="1" x14ac:dyDescent="0.15">
      <c r="A3" s="52" t="s">
        <v>2</v>
      </c>
      <c r="B3" s="52"/>
      <c r="C3" s="52"/>
      <c r="D3" s="53"/>
      <c r="E3" s="53"/>
      <c r="F3" s="53"/>
      <c r="H3" s="8"/>
      <c r="M3" s="28" t="s">
        <v>3</v>
      </c>
    </row>
    <row r="4" spans="1:13" s="1" customFormat="1" ht="18" customHeight="1" x14ac:dyDescent="0.15">
      <c r="A4" s="46" t="s">
        <v>4</v>
      </c>
      <c r="B4" s="46" t="s">
        <v>5</v>
      </c>
      <c r="C4" s="50" t="s">
        <v>6</v>
      </c>
      <c r="D4" s="46" t="s">
        <v>7</v>
      </c>
      <c r="E4" s="46" t="s">
        <v>8</v>
      </c>
      <c r="F4" s="46" t="s">
        <v>9</v>
      </c>
      <c r="G4" s="47" t="s">
        <v>10</v>
      </c>
      <c r="H4" s="46" t="s">
        <v>11</v>
      </c>
      <c r="I4" s="46"/>
      <c r="J4" s="46"/>
      <c r="K4" s="46"/>
      <c r="L4" s="46" t="s">
        <v>12</v>
      </c>
      <c r="M4" s="46" t="s">
        <v>13</v>
      </c>
    </row>
    <row r="5" spans="1:13" s="1" customFormat="1" ht="27.75" customHeight="1" x14ac:dyDescent="0.15">
      <c r="A5" s="46"/>
      <c r="B5" s="46"/>
      <c r="C5" s="50"/>
      <c r="D5" s="46"/>
      <c r="E5" s="46"/>
      <c r="F5" s="46"/>
      <c r="G5" s="47"/>
      <c r="H5" s="12" t="s">
        <v>14</v>
      </c>
      <c r="I5" s="9" t="s">
        <v>15</v>
      </c>
      <c r="J5" s="9" t="s">
        <v>16</v>
      </c>
      <c r="K5" s="9" t="s">
        <v>17</v>
      </c>
      <c r="L5" s="46"/>
      <c r="M5" s="46"/>
    </row>
    <row r="6" spans="1:13" s="2" customFormat="1" ht="27.95" customHeight="1" x14ac:dyDescent="0.15">
      <c r="A6" s="13">
        <v>1</v>
      </c>
      <c r="B6" s="14" t="s">
        <v>18</v>
      </c>
      <c r="C6" s="14"/>
      <c r="D6" s="14"/>
      <c r="E6" s="15" t="s">
        <v>19</v>
      </c>
      <c r="F6" s="11">
        <v>1</v>
      </c>
      <c r="G6" s="14" t="s">
        <v>20</v>
      </c>
      <c r="H6" s="16">
        <v>185000</v>
      </c>
      <c r="I6" s="16">
        <v>185000</v>
      </c>
      <c r="J6" s="11">
        <v>0</v>
      </c>
      <c r="K6" s="13"/>
      <c r="L6" s="13" t="s">
        <v>21</v>
      </c>
      <c r="M6" s="38" t="s">
        <v>22</v>
      </c>
    </row>
    <row r="7" spans="1:13" s="1" customFormat="1" ht="27.95" customHeight="1" x14ac:dyDescent="0.15">
      <c r="A7" s="11"/>
      <c r="B7" s="17" t="s">
        <v>23</v>
      </c>
      <c r="C7" s="15"/>
      <c r="D7" s="15"/>
      <c r="E7" s="15"/>
      <c r="F7" s="15">
        <v>1</v>
      </c>
      <c r="G7" s="15"/>
      <c r="H7" s="18">
        <f>H6</f>
        <v>185000</v>
      </c>
      <c r="I7" s="18">
        <f>I6</f>
        <v>185000</v>
      </c>
      <c r="J7" s="18">
        <f>J6</f>
        <v>0</v>
      </c>
      <c r="K7" s="11"/>
      <c r="L7" s="11"/>
      <c r="M7" s="38"/>
    </row>
    <row r="8" spans="1:13" s="1" customFormat="1" ht="24" customHeight="1" x14ac:dyDescent="0.15">
      <c r="A8" s="19"/>
      <c r="B8" s="20"/>
      <c r="C8" s="21"/>
      <c r="D8" s="21"/>
      <c r="E8" s="21"/>
      <c r="F8" s="21"/>
      <c r="G8" s="21"/>
      <c r="H8" s="22"/>
      <c r="I8" s="39"/>
      <c r="J8" s="40"/>
      <c r="K8" s="19"/>
      <c r="L8" s="19"/>
      <c r="M8" s="41"/>
    </row>
    <row r="9" spans="1:13" ht="18" customHeight="1" x14ac:dyDescent="0.15">
      <c r="A9" s="52" t="s">
        <v>24</v>
      </c>
      <c r="B9" s="52"/>
      <c r="C9" s="52"/>
      <c r="D9" s="53"/>
      <c r="E9" s="54"/>
      <c r="F9" s="54"/>
      <c r="M9" s="28" t="s">
        <v>3</v>
      </c>
    </row>
    <row r="10" spans="1:13" ht="18" customHeight="1" x14ac:dyDescent="0.15">
      <c r="A10" s="46" t="s">
        <v>4</v>
      </c>
      <c r="B10" s="46" t="s">
        <v>5</v>
      </c>
      <c r="C10" s="50" t="s">
        <v>6</v>
      </c>
      <c r="D10" s="46" t="s">
        <v>7</v>
      </c>
      <c r="E10" s="46" t="s">
        <v>8</v>
      </c>
      <c r="F10" s="46" t="s">
        <v>9</v>
      </c>
      <c r="G10" s="47" t="s">
        <v>10</v>
      </c>
      <c r="H10" s="46" t="s">
        <v>11</v>
      </c>
      <c r="I10" s="46"/>
      <c r="J10" s="46"/>
      <c r="K10" s="46"/>
      <c r="L10" s="46" t="s">
        <v>12</v>
      </c>
      <c r="M10" s="46" t="s">
        <v>13</v>
      </c>
    </row>
    <row r="11" spans="1:13" ht="27.75" customHeight="1" x14ac:dyDescent="0.15">
      <c r="A11" s="46"/>
      <c r="B11" s="49"/>
      <c r="C11" s="51"/>
      <c r="D11" s="49"/>
      <c r="E11" s="49"/>
      <c r="F11" s="49"/>
      <c r="G11" s="48"/>
      <c r="H11" s="25" t="s">
        <v>14</v>
      </c>
      <c r="I11" s="24" t="s">
        <v>15</v>
      </c>
      <c r="J11" s="24" t="s">
        <v>16</v>
      </c>
      <c r="K11" s="24" t="s">
        <v>17</v>
      </c>
      <c r="L11" s="49"/>
      <c r="M11" s="46"/>
    </row>
    <row r="12" spans="1:13" ht="27.75" customHeight="1" x14ac:dyDescent="0.15">
      <c r="A12" s="9">
        <v>1</v>
      </c>
      <c r="B12" s="26" t="s">
        <v>25</v>
      </c>
      <c r="C12" s="26"/>
      <c r="D12" s="26"/>
      <c r="E12" s="11" t="s">
        <v>26</v>
      </c>
      <c r="F12" s="11">
        <v>541.36</v>
      </c>
      <c r="G12" s="26" t="s">
        <v>27</v>
      </c>
      <c r="H12" s="27"/>
      <c r="I12" s="27"/>
      <c r="J12" s="11"/>
      <c r="K12" s="16">
        <v>812040</v>
      </c>
      <c r="L12" s="9" t="s">
        <v>28</v>
      </c>
      <c r="M12" s="38" t="s">
        <v>29</v>
      </c>
    </row>
    <row r="13" spans="1:13" ht="27.75" customHeight="1" x14ac:dyDescent="0.15">
      <c r="A13" s="9"/>
      <c r="B13" s="26" t="s">
        <v>23</v>
      </c>
      <c r="C13" s="26"/>
      <c r="D13" s="26"/>
      <c r="E13" s="11"/>
      <c r="F13" s="11"/>
      <c r="G13" s="26"/>
      <c r="H13" s="27"/>
      <c r="I13" s="27"/>
      <c r="J13" s="11"/>
      <c r="K13" s="42">
        <f>SUM(K12)</f>
        <v>812040</v>
      </c>
      <c r="L13" s="9"/>
      <c r="M13" s="38"/>
    </row>
    <row r="14" spans="1:13" ht="27.75" customHeight="1" x14ac:dyDescent="0.15">
      <c r="A14" s="28"/>
      <c r="B14" s="29"/>
      <c r="C14" s="29"/>
      <c r="D14" s="29"/>
      <c r="E14" s="19"/>
      <c r="F14" s="19"/>
      <c r="G14" s="29"/>
      <c r="H14" s="30"/>
      <c r="I14" s="30"/>
      <c r="J14" s="19"/>
      <c r="K14" s="43"/>
      <c r="L14" s="28"/>
      <c r="M14" s="41"/>
    </row>
    <row r="15" spans="1:13" ht="27.75" customHeight="1" x14ac:dyDescent="0.15">
      <c r="A15" s="52" t="s">
        <v>30</v>
      </c>
      <c r="B15" s="52"/>
      <c r="C15" s="52"/>
      <c r="D15" s="53"/>
      <c r="E15" s="54"/>
      <c r="F15" s="54"/>
      <c r="M15" s="28" t="s">
        <v>3</v>
      </c>
    </row>
    <row r="16" spans="1:13" ht="27.75" customHeight="1" x14ac:dyDescent="0.15">
      <c r="A16" s="46" t="s">
        <v>4</v>
      </c>
      <c r="B16" s="46" t="s">
        <v>5</v>
      </c>
      <c r="C16" s="50" t="s">
        <v>6</v>
      </c>
      <c r="D16" s="46" t="s">
        <v>7</v>
      </c>
      <c r="E16" s="46" t="s">
        <v>8</v>
      </c>
      <c r="F16" s="46" t="s">
        <v>9</v>
      </c>
      <c r="G16" s="47" t="s">
        <v>10</v>
      </c>
      <c r="H16" s="46" t="s">
        <v>11</v>
      </c>
      <c r="I16" s="46"/>
      <c r="J16" s="46"/>
      <c r="K16" s="46"/>
      <c r="L16" s="46" t="s">
        <v>12</v>
      </c>
      <c r="M16" s="46" t="s">
        <v>13</v>
      </c>
    </row>
    <row r="17" spans="1:13" ht="27.75" customHeight="1" x14ac:dyDescent="0.15">
      <c r="A17" s="46"/>
      <c r="B17" s="46"/>
      <c r="C17" s="50"/>
      <c r="D17" s="46"/>
      <c r="E17" s="46"/>
      <c r="F17" s="46"/>
      <c r="G17" s="47"/>
      <c r="H17" s="12" t="s">
        <v>14</v>
      </c>
      <c r="I17" s="9" t="s">
        <v>15</v>
      </c>
      <c r="J17" s="9" t="s">
        <v>16</v>
      </c>
      <c r="K17" s="9" t="s">
        <v>17</v>
      </c>
      <c r="L17" s="46"/>
      <c r="M17" s="46"/>
    </row>
    <row r="18" spans="1:13" ht="27" customHeight="1" x14ac:dyDescent="0.15">
      <c r="A18" s="9">
        <v>1</v>
      </c>
      <c r="B18" s="9" t="s">
        <v>31</v>
      </c>
      <c r="C18" s="10" t="s">
        <v>32</v>
      </c>
      <c r="D18" s="9"/>
      <c r="E18" s="9" t="s">
        <v>33</v>
      </c>
      <c r="F18" s="9">
        <v>1</v>
      </c>
      <c r="G18" s="31">
        <v>36285</v>
      </c>
      <c r="H18" s="12">
        <v>50000</v>
      </c>
      <c r="I18" s="12">
        <v>50000</v>
      </c>
      <c r="J18" s="18">
        <v>0</v>
      </c>
      <c r="K18" s="9"/>
      <c r="L18" s="9" t="s">
        <v>21</v>
      </c>
      <c r="M18" s="9" t="s">
        <v>34</v>
      </c>
    </row>
    <row r="19" spans="1:13" ht="27.75" customHeight="1" x14ac:dyDescent="0.15">
      <c r="A19" s="9">
        <v>2</v>
      </c>
      <c r="B19" s="9" t="s">
        <v>35</v>
      </c>
      <c r="C19" s="10" t="s">
        <v>36</v>
      </c>
      <c r="D19" s="9"/>
      <c r="E19" s="9" t="s">
        <v>33</v>
      </c>
      <c r="F19" s="9">
        <v>2</v>
      </c>
      <c r="G19" s="31">
        <v>39478</v>
      </c>
      <c r="H19" s="12">
        <v>232478.62</v>
      </c>
      <c r="I19" s="12">
        <v>232478.62</v>
      </c>
      <c r="J19" s="18">
        <v>0</v>
      </c>
      <c r="K19" s="9"/>
      <c r="L19" s="9" t="s">
        <v>21</v>
      </c>
      <c r="M19" s="9" t="s">
        <v>34</v>
      </c>
    </row>
    <row r="20" spans="1:13" ht="27.75" customHeight="1" x14ac:dyDescent="0.15">
      <c r="A20" s="9">
        <v>3</v>
      </c>
      <c r="B20" s="9" t="s">
        <v>35</v>
      </c>
      <c r="C20" s="10" t="s">
        <v>37</v>
      </c>
      <c r="D20" s="9"/>
      <c r="E20" s="9" t="s">
        <v>33</v>
      </c>
      <c r="F20" s="9">
        <v>2</v>
      </c>
      <c r="G20" s="31">
        <v>39478</v>
      </c>
      <c r="H20" s="12">
        <v>232478.64</v>
      </c>
      <c r="I20" s="12">
        <v>232478.64</v>
      </c>
      <c r="J20" s="18">
        <v>0</v>
      </c>
      <c r="K20" s="9"/>
      <c r="L20" s="9" t="s">
        <v>21</v>
      </c>
      <c r="M20" s="9" t="s">
        <v>34</v>
      </c>
    </row>
    <row r="21" spans="1:13" ht="27.75" customHeight="1" x14ac:dyDescent="0.15">
      <c r="A21" s="9">
        <v>4</v>
      </c>
      <c r="B21" s="9" t="s">
        <v>38</v>
      </c>
      <c r="C21" s="10" t="s">
        <v>39</v>
      </c>
      <c r="D21" s="9"/>
      <c r="E21" s="9" t="s">
        <v>33</v>
      </c>
      <c r="F21" s="9">
        <v>6</v>
      </c>
      <c r="G21" s="31">
        <v>39478</v>
      </c>
      <c r="H21" s="12">
        <v>420512.82</v>
      </c>
      <c r="I21" s="12">
        <v>420512.82</v>
      </c>
      <c r="J21" s="18">
        <v>0</v>
      </c>
      <c r="K21" s="9"/>
      <c r="L21" s="9" t="s">
        <v>21</v>
      </c>
      <c r="M21" s="9" t="s">
        <v>34</v>
      </c>
    </row>
    <row r="22" spans="1:13" ht="27.75" customHeight="1" x14ac:dyDescent="0.15">
      <c r="A22" s="9">
        <v>5</v>
      </c>
      <c r="B22" s="9" t="s">
        <v>38</v>
      </c>
      <c r="C22" s="26" t="s">
        <v>40</v>
      </c>
      <c r="D22" s="26"/>
      <c r="E22" s="9" t="s">
        <v>33</v>
      </c>
      <c r="F22" s="11">
        <v>1</v>
      </c>
      <c r="G22" s="31">
        <v>39478</v>
      </c>
      <c r="H22" s="27">
        <v>70085.48</v>
      </c>
      <c r="I22" s="27">
        <v>70085.48</v>
      </c>
      <c r="J22" s="18">
        <v>0</v>
      </c>
      <c r="K22" s="16"/>
      <c r="L22" s="9" t="s">
        <v>21</v>
      </c>
      <c r="M22" s="9" t="s">
        <v>34</v>
      </c>
    </row>
    <row r="23" spans="1:13" ht="27.75" customHeight="1" x14ac:dyDescent="0.15">
      <c r="A23" s="9"/>
      <c r="B23" s="26" t="s">
        <v>23</v>
      </c>
      <c r="C23" s="26"/>
      <c r="D23" s="26"/>
      <c r="E23" s="11"/>
      <c r="F23" s="11"/>
      <c r="G23" s="26"/>
      <c r="H23" s="27">
        <f>SUM(H18:H22)</f>
        <v>1005555.56</v>
      </c>
      <c r="I23" s="27">
        <f>SUM(I18:I22)</f>
        <v>1005555.56</v>
      </c>
      <c r="J23" s="27">
        <f>SUM(J18:J22)</f>
        <v>0</v>
      </c>
      <c r="K23" s="42"/>
      <c r="L23" s="9"/>
      <c r="M23" s="38"/>
    </row>
    <row r="24" spans="1:13" ht="23.45" customHeight="1" x14ac:dyDescent="0.15">
      <c r="A24" s="23"/>
      <c r="B24" s="19"/>
      <c r="C24" s="32"/>
      <c r="D24" s="23"/>
      <c r="E24" s="19"/>
      <c r="F24" s="28"/>
      <c r="G24" s="7"/>
      <c r="H24" s="33"/>
      <c r="I24" s="33"/>
      <c r="J24" s="33"/>
      <c r="K24" s="23"/>
      <c r="L24" s="19"/>
      <c r="M24" s="44"/>
    </row>
    <row r="25" spans="1:13" ht="18" customHeight="1" x14ac:dyDescent="0.15">
      <c r="A25" s="52" t="s">
        <v>41</v>
      </c>
      <c r="B25" s="52"/>
      <c r="C25" s="52"/>
      <c r="D25" s="53"/>
      <c r="E25" s="54"/>
      <c r="F25" s="54"/>
      <c r="M25" s="28" t="s">
        <v>3</v>
      </c>
    </row>
    <row r="26" spans="1:13" ht="18" customHeight="1" x14ac:dyDescent="0.15">
      <c r="A26" s="46" t="s">
        <v>4</v>
      </c>
      <c r="B26" s="46" t="s">
        <v>5</v>
      </c>
      <c r="C26" s="50" t="s">
        <v>6</v>
      </c>
      <c r="D26" s="46" t="s">
        <v>7</v>
      </c>
      <c r="E26" s="46" t="s">
        <v>8</v>
      </c>
      <c r="F26" s="46" t="s">
        <v>9</v>
      </c>
      <c r="G26" s="47" t="s">
        <v>10</v>
      </c>
      <c r="H26" s="46" t="s">
        <v>11</v>
      </c>
      <c r="I26" s="46"/>
      <c r="J26" s="46"/>
      <c r="K26" s="46"/>
      <c r="L26" s="46" t="s">
        <v>12</v>
      </c>
      <c r="M26" s="46" t="s">
        <v>13</v>
      </c>
    </row>
    <row r="27" spans="1:13" ht="30.75" customHeight="1" x14ac:dyDescent="0.15">
      <c r="A27" s="46"/>
      <c r="B27" s="49"/>
      <c r="C27" s="51"/>
      <c r="D27" s="49"/>
      <c r="E27" s="49"/>
      <c r="F27" s="49"/>
      <c r="G27" s="48"/>
      <c r="H27" s="25" t="s">
        <v>14</v>
      </c>
      <c r="I27" s="24" t="s">
        <v>15</v>
      </c>
      <c r="J27" s="24" t="s">
        <v>16</v>
      </c>
      <c r="K27" s="24" t="s">
        <v>17</v>
      </c>
      <c r="L27" s="49"/>
      <c r="M27" s="46"/>
    </row>
    <row r="28" spans="1:13" ht="27.6" customHeight="1" x14ac:dyDescent="0.15">
      <c r="A28" s="9">
        <v>1</v>
      </c>
      <c r="B28" s="26" t="s">
        <v>42</v>
      </c>
      <c r="C28" s="26" t="s">
        <v>43</v>
      </c>
      <c r="D28" s="26" t="s">
        <v>44</v>
      </c>
      <c r="E28" s="11" t="s">
        <v>45</v>
      </c>
      <c r="F28" s="11">
        <v>1</v>
      </c>
      <c r="G28" s="26" t="s">
        <v>46</v>
      </c>
      <c r="H28" s="27">
        <v>56810</v>
      </c>
      <c r="I28" s="27">
        <v>0</v>
      </c>
      <c r="J28" s="27">
        <f>H28-I28</f>
        <v>56810</v>
      </c>
      <c r="K28" s="16"/>
      <c r="L28" s="13" t="s">
        <v>21</v>
      </c>
      <c r="M28" s="38" t="s">
        <v>47</v>
      </c>
    </row>
    <row r="29" spans="1:13" ht="27.6" customHeight="1" x14ac:dyDescent="0.15">
      <c r="A29" s="9">
        <v>2</v>
      </c>
      <c r="B29" s="26" t="s">
        <v>48</v>
      </c>
      <c r="C29" s="26" t="s">
        <v>49</v>
      </c>
      <c r="D29" s="26" t="s">
        <v>50</v>
      </c>
      <c r="E29" s="11" t="s">
        <v>19</v>
      </c>
      <c r="F29" s="11">
        <v>1</v>
      </c>
      <c r="G29" s="26" t="s">
        <v>51</v>
      </c>
      <c r="H29" s="27">
        <v>58500</v>
      </c>
      <c r="I29" s="27">
        <v>0</v>
      </c>
      <c r="J29" s="27">
        <f>H29-I29</f>
        <v>58500</v>
      </c>
      <c r="K29" s="9"/>
      <c r="L29" s="13" t="s">
        <v>21</v>
      </c>
      <c r="M29" s="38" t="s">
        <v>52</v>
      </c>
    </row>
    <row r="30" spans="1:13" ht="27.6" customHeight="1" x14ac:dyDescent="0.15">
      <c r="A30" s="34"/>
      <c r="B30" s="11" t="s">
        <v>23</v>
      </c>
      <c r="C30" s="35"/>
      <c r="D30" s="34"/>
      <c r="E30" s="11"/>
      <c r="F30" s="9"/>
      <c r="G30" s="36"/>
      <c r="H30" s="12">
        <f t="shared" ref="H30:J30" si="0">SUM(H28:H29)</f>
        <v>115310</v>
      </c>
      <c r="I30" s="12">
        <f t="shared" si="0"/>
        <v>0</v>
      </c>
      <c r="J30" s="12">
        <f t="shared" si="0"/>
        <v>115310</v>
      </c>
      <c r="K30" s="34"/>
      <c r="L30" s="11"/>
      <c r="M30" s="45"/>
    </row>
    <row r="31" spans="1:13" ht="27.6" customHeight="1" x14ac:dyDescent="0.15">
      <c r="A31" s="23"/>
      <c r="B31" s="19"/>
      <c r="C31" s="32"/>
      <c r="D31" s="23"/>
      <c r="E31" s="19"/>
      <c r="F31" s="28"/>
      <c r="H31" s="37"/>
      <c r="I31" s="37"/>
      <c r="J31" s="37"/>
      <c r="M31" s="44"/>
    </row>
    <row r="32" spans="1:13" ht="18" customHeight="1" x14ac:dyDescent="0.15">
      <c r="A32" s="52" t="s">
        <v>53</v>
      </c>
      <c r="B32" s="52"/>
      <c r="C32" s="52"/>
      <c r="D32" s="53"/>
      <c r="E32" s="54"/>
      <c r="F32" s="54"/>
      <c r="M32" s="28" t="s">
        <v>3</v>
      </c>
    </row>
    <row r="33" spans="1:13" ht="18" customHeight="1" x14ac:dyDescent="0.15">
      <c r="A33" s="46" t="s">
        <v>4</v>
      </c>
      <c r="B33" s="46" t="s">
        <v>5</v>
      </c>
      <c r="C33" s="50" t="s">
        <v>6</v>
      </c>
      <c r="D33" s="46" t="s">
        <v>7</v>
      </c>
      <c r="E33" s="46" t="s">
        <v>8</v>
      </c>
      <c r="F33" s="46" t="s">
        <v>9</v>
      </c>
      <c r="G33" s="47" t="s">
        <v>10</v>
      </c>
      <c r="H33" s="46" t="s">
        <v>11</v>
      </c>
      <c r="I33" s="46"/>
      <c r="J33" s="46"/>
      <c r="K33" s="46"/>
      <c r="L33" s="46" t="s">
        <v>12</v>
      </c>
      <c r="M33" s="46" t="s">
        <v>13</v>
      </c>
    </row>
    <row r="34" spans="1:13" ht="30.75" customHeight="1" x14ac:dyDescent="0.15">
      <c r="A34" s="46"/>
      <c r="B34" s="49"/>
      <c r="C34" s="51"/>
      <c r="D34" s="49"/>
      <c r="E34" s="49"/>
      <c r="F34" s="49"/>
      <c r="G34" s="48"/>
      <c r="H34" s="25" t="s">
        <v>14</v>
      </c>
      <c r="I34" s="24" t="s">
        <v>15</v>
      </c>
      <c r="J34" s="24" t="s">
        <v>16</v>
      </c>
      <c r="K34" s="24" t="s">
        <v>17</v>
      </c>
      <c r="L34" s="49"/>
      <c r="M34" s="46"/>
    </row>
    <row r="35" spans="1:13" ht="27.6" customHeight="1" x14ac:dyDescent="0.15">
      <c r="A35" s="9">
        <v>1</v>
      </c>
      <c r="B35" s="26" t="s">
        <v>54</v>
      </c>
      <c r="C35" s="26" t="s">
        <v>55</v>
      </c>
      <c r="D35" s="26" t="s">
        <v>56</v>
      </c>
      <c r="E35" s="11" t="s">
        <v>19</v>
      </c>
      <c r="F35" s="11">
        <v>1</v>
      </c>
      <c r="G35" s="26" t="s">
        <v>57</v>
      </c>
      <c r="H35" s="27">
        <v>50800</v>
      </c>
      <c r="I35" s="27">
        <v>43038.9</v>
      </c>
      <c r="J35" s="27">
        <v>7761.1</v>
      </c>
      <c r="K35" s="16"/>
      <c r="L35" s="13" t="s">
        <v>21</v>
      </c>
      <c r="M35" s="38" t="s">
        <v>58</v>
      </c>
    </row>
    <row r="36" spans="1:13" ht="27.6" customHeight="1" x14ac:dyDescent="0.15">
      <c r="A36" s="9">
        <v>2</v>
      </c>
      <c r="B36" s="26" t="s">
        <v>59</v>
      </c>
      <c r="C36" s="26" t="s">
        <v>60</v>
      </c>
      <c r="D36" s="26"/>
      <c r="E36" s="11" t="s">
        <v>61</v>
      </c>
      <c r="F36" s="11">
        <v>1</v>
      </c>
      <c r="G36" s="26" t="s">
        <v>62</v>
      </c>
      <c r="H36" s="27">
        <v>454635</v>
      </c>
      <c r="I36" s="27">
        <v>454635</v>
      </c>
      <c r="J36" s="27">
        <v>0</v>
      </c>
      <c r="K36" s="16"/>
      <c r="L36" s="13" t="s">
        <v>21</v>
      </c>
      <c r="M36" s="38" t="s">
        <v>58</v>
      </c>
    </row>
    <row r="37" spans="1:13" ht="27.6" customHeight="1" x14ac:dyDescent="0.15">
      <c r="A37" s="34"/>
      <c r="B37" s="11" t="s">
        <v>23</v>
      </c>
      <c r="C37" s="35"/>
      <c r="D37" s="34"/>
      <c r="E37" s="11"/>
      <c r="F37" s="9"/>
      <c r="G37" s="36"/>
      <c r="H37" s="12">
        <f>SUM(H35:H36)</f>
        <v>505435</v>
      </c>
      <c r="I37" s="12">
        <f>SUM(I35:I36)</f>
        <v>497673.9</v>
      </c>
      <c r="J37" s="12">
        <f>SUM(J35:J36)</f>
        <v>7761.1</v>
      </c>
      <c r="K37" s="34"/>
      <c r="L37" s="11"/>
      <c r="M37" s="45"/>
    </row>
    <row r="38" spans="1:13" ht="27.6" customHeight="1" x14ac:dyDescent="0.15">
      <c r="A38" s="23"/>
      <c r="B38" s="19"/>
      <c r="C38" s="32"/>
      <c r="D38" s="23"/>
      <c r="E38" s="19"/>
      <c r="F38" s="28"/>
      <c r="H38" s="37"/>
      <c r="I38" s="37"/>
      <c r="J38" s="37"/>
      <c r="M38" s="44"/>
    </row>
    <row r="39" spans="1:13" ht="18" customHeight="1" x14ac:dyDescent="0.15">
      <c r="A39" s="52" t="s">
        <v>63</v>
      </c>
      <c r="B39" s="52"/>
      <c r="C39" s="52"/>
      <c r="D39" s="53"/>
      <c r="E39" s="54"/>
      <c r="F39" s="54"/>
      <c r="M39" s="28" t="s">
        <v>3</v>
      </c>
    </row>
    <row r="40" spans="1:13" ht="18" customHeight="1" x14ac:dyDescent="0.15">
      <c r="A40" s="46" t="s">
        <v>4</v>
      </c>
      <c r="B40" s="46" t="s">
        <v>5</v>
      </c>
      <c r="C40" s="50" t="s">
        <v>6</v>
      </c>
      <c r="D40" s="46" t="s">
        <v>7</v>
      </c>
      <c r="E40" s="46" t="s">
        <v>8</v>
      </c>
      <c r="F40" s="46" t="s">
        <v>9</v>
      </c>
      <c r="G40" s="47" t="s">
        <v>10</v>
      </c>
      <c r="H40" s="46" t="s">
        <v>11</v>
      </c>
      <c r="I40" s="46"/>
      <c r="J40" s="46"/>
      <c r="K40" s="46"/>
      <c r="L40" s="46" t="s">
        <v>12</v>
      </c>
      <c r="M40" s="46" t="s">
        <v>13</v>
      </c>
    </row>
    <row r="41" spans="1:13" ht="30.75" customHeight="1" x14ac:dyDescent="0.15">
      <c r="A41" s="46"/>
      <c r="B41" s="49"/>
      <c r="C41" s="51"/>
      <c r="D41" s="49"/>
      <c r="E41" s="49"/>
      <c r="F41" s="49"/>
      <c r="G41" s="48"/>
      <c r="H41" s="25" t="s">
        <v>14</v>
      </c>
      <c r="I41" s="24" t="s">
        <v>15</v>
      </c>
      <c r="J41" s="24" t="s">
        <v>16</v>
      </c>
      <c r="K41" s="24" t="s">
        <v>17</v>
      </c>
      <c r="L41" s="49"/>
      <c r="M41" s="46"/>
    </row>
    <row r="42" spans="1:13" ht="27.6" customHeight="1" x14ac:dyDescent="0.15">
      <c r="A42" s="9">
        <v>1</v>
      </c>
      <c r="B42" s="26" t="s">
        <v>64</v>
      </c>
      <c r="C42" s="26" t="s">
        <v>65</v>
      </c>
      <c r="D42" s="26"/>
      <c r="E42" s="11" t="s">
        <v>19</v>
      </c>
      <c r="F42" s="11">
        <v>1</v>
      </c>
      <c r="G42" s="26" t="s">
        <v>66</v>
      </c>
      <c r="H42" s="27">
        <v>63800</v>
      </c>
      <c r="I42" s="27">
        <v>63800</v>
      </c>
      <c r="J42" s="27">
        <v>0</v>
      </c>
      <c r="K42" s="16"/>
      <c r="L42" s="13" t="s">
        <v>21</v>
      </c>
      <c r="M42" s="38" t="s">
        <v>67</v>
      </c>
    </row>
    <row r="43" spans="1:13" ht="27.6" customHeight="1" x14ac:dyDescent="0.15">
      <c r="A43" s="34"/>
      <c r="B43" s="11" t="s">
        <v>23</v>
      </c>
      <c r="C43" s="35"/>
      <c r="D43" s="34"/>
      <c r="E43" s="11"/>
      <c r="F43" s="9"/>
      <c r="G43" s="36"/>
      <c r="H43" s="12">
        <f>SUM(H42:H42)</f>
        <v>63800</v>
      </c>
      <c r="I43" s="12">
        <f>SUM(I42:I42)</f>
        <v>63800</v>
      </c>
      <c r="J43" s="12">
        <f>SUM(J42:J42)</f>
        <v>0</v>
      </c>
      <c r="K43" s="34"/>
      <c r="L43" s="11"/>
      <c r="M43" s="45"/>
    </row>
    <row r="44" spans="1:13" ht="27.6" customHeight="1" x14ac:dyDescent="0.15">
      <c r="A44" s="23"/>
      <c r="B44" s="19"/>
      <c r="C44" s="32"/>
      <c r="D44" s="23"/>
      <c r="E44" s="19"/>
      <c r="F44" s="28"/>
      <c r="H44" s="37"/>
      <c r="I44" s="37"/>
      <c r="J44" s="37"/>
      <c r="M44" s="44"/>
    </row>
    <row r="45" spans="1:13" ht="23.45" customHeight="1" x14ac:dyDescent="0.15">
      <c r="A45" s="23"/>
      <c r="B45" s="19"/>
      <c r="C45" s="32"/>
      <c r="D45" s="23"/>
      <c r="E45" s="19"/>
      <c r="F45" s="28"/>
      <c r="H45" s="37"/>
      <c r="I45" s="37"/>
      <c r="J45" s="37"/>
      <c r="M45" s="44"/>
    </row>
    <row r="46" spans="1:13" ht="18" customHeight="1" x14ac:dyDescent="0.15">
      <c r="A46" s="52" t="s">
        <v>68</v>
      </c>
      <c r="B46" s="52"/>
      <c r="C46" s="52"/>
      <c r="D46" s="53"/>
      <c r="E46" s="54"/>
      <c r="F46" s="54"/>
      <c r="M46" s="28" t="s">
        <v>3</v>
      </c>
    </row>
    <row r="47" spans="1:13" ht="27" customHeight="1" x14ac:dyDescent="0.15">
      <c r="A47" s="46" t="s">
        <v>4</v>
      </c>
      <c r="B47" s="46" t="s">
        <v>5</v>
      </c>
      <c r="C47" s="50" t="s">
        <v>6</v>
      </c>
      <c r="D47" s="46" t="s">
        <v>7</v>
      </c>
      <c r="E47" s="46" t="s">
        <v>8</v>
      </c>
      <c r="F47" s="46" t="s">
        <v>9</v>
      </c>
      <c r="G47" s="47" t="s">
        <v>10</v>
      </c>
      <c r="H47" s="46" t="s">
        <v>11</v>
      </c>
      <c r="I47" s="46"/>
      <c r="J47" s="46"/>
      <c r="K47" s="46"/>
      <c r="L47" s="46" t="s">
        <v>12</v>
      </c>
      <c r="M47" s="46" t="s">
        <v>13</v>
      </c>
    </row>
    <row r="48" spans="1:13" ht="27" customHeight="1" x14ac:dyDescent="0.15">
      <c r="A48" s="46"/>
      <c r="B48" s="49"/>
      <c r="C48" s="51"/>
      <c r="D48" s="49"/>
      <c r="E48" s="49"/>
      <c r="F48" s="49"/>
      <c r="G48" s="48"/>
      <c r="H48" s="25" t="s">
        <v>14</v>
      </c>
      <c r="I48" s="24" t="s">
        <v>15</v>
      </c>
      <c r="J48" s="24" t="s">
        <v>16</v>
      </c>
      <c r="K48" s="24" t="s">
        <v>17</v>
      </c>
      <c r="L48" s="49"/>
      <c r="M48" s="46"/>
    </row>
    <row r="49" spans="1:13" ht="27.6" customHeight="1" x14ac:dyDescent="0.15">
      <c r="A49" s="9">
        <v>1</v>
      </c>
      <c r="B49" s="26" t="s">
        <v>69</v>
      </c>
      <c r="C49" s="26" t="s">
        <v>70</v>
      </c>
      <c r="D49" s="26" t="s">
        <v>71</v>
      </c>
      <c r="E49" s="11" t="s">
        <v>33</v>
      </c>
      <c r="F49" s="11">
        <v>2</v>
      </c>
      <c r="G49" s="26" t="s">
        <v>72</v>
      </c>
      <c r="H49" s="27">
        <v>259600</v>
      </c>
      <c r="I49" s="27">
        <v>207680</v>
      </c>
      <c r="J49" s="27">
        <f>H49-I49</f>
        <v>51920</v>
      </c>
      <c r="K49" s="16"/>
      <c r="L49" s="13" t="s">
        <v>21</v>
      </c>
      <c r="M49" s="38" t="s">
        <v>73</v>
      </c>
    </row>
    <row r="50" spans="1:13" ht="27.6" customHeight="1" x14ac:dyDescent="0.15">
      <c r="A50" s="9">
        <v>2</v>
      </c>
      <c r="B50" s="26" t="s">
        <v>74</v>
      </c>
      <c r="C50" s="26" t="s">
        <v>75</v>
      </c>
      <c r="D50" s="26" t="s">
        <v>76</v>
      </c>
      <c r="E50" s="11" t="s">
        <v>77</v>
      </c>
      <c r="F50" s="11">
        <v>1</v>
      </c>
      <c r="G50" s="26" t="s">
        <v>78</v>
      </c>
      <c r="H50" s="27">
        <v>110984</v>
      </c>
      <c r="I50" s="27">
        <v>79538.53</v>
      </c>
      <c r="J50" s="11">
        <v>31445.47</v>
      </c>
      <c r="K50" s="9"/>
      <c r="L50" s="13" t="s">
        <v>21</v>
      </c>
      <c r="M50" s="38" t="s">
        <v>79</v>
      </c>
    </row>
    <row r="51" spans="1:13" ht="27.6" customHeight="1" x14ac:dyDescent="0.15">
      <c r="A51" s="34"/>
      <c r="B51" s="11" t="s">
        <v>23</v>
      </c>
      <c r="C51" s="35"/>
      <c r="D51" s="34"/>
      <c r="E51" s="11"/>
      <c r="F51" s="9"/>
      <c r="G51" s="36"/>
      <c r="H51" s="12">
        <f>SUM(H49:H50)</f>
        <v>370584</v>
      </c>
      <c r="I51" s="12">
        <f t="shared" ref="I51:J51" si="1">SUM(I49:I50)</f>
        <v>287218.53000000003</v>
      </c>
      <c r="J51" s="12">
        <f t="shared" si="1"/>
        <v>83365.47</v>
      </c>
      <c r="K51" s="34"/>
      <c r="L51" s="11"/>
      <c r="M51" s="45"/>
    </row>
  </sheetData>
  <mergeCells count="79">
    <mergeCell ref="G10:G11"/>
    <mergeCell ref="G16:G17"/>
    <mergeCell ref="G26:G27"/>
    <mergeCell ref="A1:B1"/>
    <mergeCell ref="A2:M2"/>
    <mergeCell ref="A3:F3"/>
    <mergeCell ref="H4:K4"/>
    <mergeCell ref="A9:F9"/>
    <mergeCell ref="E4:E5"/>
    <mergeCell ref="G4:G5"/>
    <mergeCell ref="M4:M5"/>
    <mergeCell ref="A4:A5"/>
    <mergeCell ref="A10:A11"/>
    <mergeCell ref="A16:A17"/>
    <mergeCell ref="A26:A27"/>
    <mergeCell ref="A40:A41"/>
    <mergeCell ref="A47:A48"/>
    <mergeCell ref="B4:B5"/>
    <mergeCell ref="B10:B11"/>
    <mergeCell ref="B16:B17"/>
    <mergeCell ref="B26:B27"/>
    <mergeCell ref="B33:B34"/>
    <mergeCell ref="B40:B41"/>
    <mergeCell ref="B47:B48"/>
    <mergeCell ref="A32:F32"/>
    <mergeCell ref="A39:F39"/>
    <mergeCell ref="A46:F46"/>
    <mergeCell ref="C33:C34"/>
    <mergeCell ref="C40:C41"/>
    <mergeCell ref="E33:E34"/>
    <mergeCell ref="E40:E41"/>
    <mergeCell ref="A33:A34"/>
    <mergeCell ref="A15:F15"/>
    <mergeCell ref="A25:F25"/>
    <mergeCell ref="C10:C11"/>
    <mergeCell ref="C16:C17"/>
    <mergeCell ref="C26:C27"/>
    <mergeCell ref="E10:E11"/>
    <mergeCell ref="E16:E17"/>
    <mergeCell ref="E26:E27"/>
    <mergeCell ref="C47:C48"/>
    <mergeCell ref="D4:D5"/>
    <mergeCell ref="D10:D11"/>
    <mergeCell ref="D16:D17"/>
    <mergeCell ref="D26:D27"/>
    <mergeCell ref="D33:D34"/>
    <mergeCell ref="D40:D41"/>
    <mergeCell ref="D47:D48"/>
    <mergeCell ref="C4:C5"/>
    <mergeCell ref="E47:E48"/>
    <mergeCell ref="F4:F5"/>
    <mergeCell ref="F10:F11"/>
    <mergeCell ref="F16:F17"/>
    <mergeCell ref="F26:F27"/>
    <mergeCell ref="F33:F34"/>
    <mergeCell ref="F40:F41"/>
    <mergeCell ref="F47:F48"/>
    <mergeCell ref="G47:G48"/>
    <mergeCell ref="L4:L5"/>
    <mergeCell ref="L10:L11"/>
    <mergeCell ref="L16:L17"/>
    <mergeCell ref="L26:L27"/>
    <mergeCell ref="L33:L34"/>
    <mergeCell ref="L40:L41"/>
    <mergeCell ref="L47:L48"/>
    <mergeCell ref="H47:K47"/>
    <mergeCell ref="H33:K33"/>
    <mergeCell ref="H40:K40"/>
    <mergeCell ref="G33:G34"/>
    <mergeCell ref="G40:G41"/>
    <mergeCell ref="H10:K10"/>
    <mergeCell ref="H16:K16"/>
    <mergeCell ref="H26:K26"/>
    <mergeCell ref="M47:M48"/>
    <mergeCell ref="M10:M11"/>
    <mergeCell ref="M16:M17"/>
    <mergeCell ref="M26:M27"/>
    <mergeCell ref="M33:M34"/>
    <mergeCell ref="M40:M41"/>
  </mergeCells>
  <phoneticPr fontId="8" type="noConversion"/>
  <printOptions horizontalCentered="1"/>
  <pageMargins left="0.39370078740157483" right="0.39370078740157483" top="0.78740157480314965" bottom="0.78740157480314965" header="0.27559055118110237" footer="0.31496062992125984"/>
  <pageSetup paperSize="9" scale="82" orientation="landscape" r:id="rId1"/>
  <headerFooter alignWithMargins="0"/>
  <colBreaks count="1" manualBreakCount="1">
    <brk id="13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新闻</cp:lastModifiedBy>
  <cp:lastPrinted>2019-12-13T09:15:38Z</cp:lastPrinted>
  <dcterms:created xsi:type="dcterms:W3CDTF">2018-09-11T03:31:00Z</dcterms:created>
  <dcterms:modified xsi:type="dcterms:W3CDTF">2019-12-16T01:32:20Z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